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735" tabRatio="500" activeTab="1"/>
  </bookViews>
  <sheets>
    <sheet name="დანართი 1- ინდიკატორები" sheetId="9" r:id="rId1"/>
    <sheet name="დანართი 2 -ინიციატივები" sheetId="8" r:id="rId2"/>
  </sheets>
  <definedNames>
    <definedName name="_xlnm.Print_Titles" localSheetId="0">'დანართი 1- ინდიკატორები'!$1:$2</definedName>
    <definedName name="_xlnm.Print_Titles" localSheetId="1">'დანართი 2 -ინიციატივები'!$1:$1</definedName>
  </definedNames>
  <calcPr calcId="145621" concurrentCalc="0"/>
</workbook>
</file>

<file path=xl/calcChain.xml><?xml version="1.0" encoding="utf-8"?>
<calcChain xmlns="http://schemas.openxmlformats.org/spreadsheetml/2006/main">
  <c r="L23" i="9" l="1"/>
  <c r="L22" i="9"/>
  <c r="L20" i="9"/>
  <c r="L19" i="9"/>
  <c r="G11" i="9"/>
  <c r="L11" i="9"/>
  <c r="L9" i="9"/>
  <c r="L6" i="9"/>
  <c r="L4" i="9"/>
</calcChain>
</file>

<file path=xl/sharedStrings.xml><?xml version="1.0" encoding="utf-8"?>
<sst xmlns="http://schemas.openxmlformats.org/spreadsheetml/2006/main" count="386" uniqueCount="295">
  <si>
    <t>%</t>
  </si>
  <si>
    <t>Q4 20</t>
  </si>
  <si>
    <t>Q3 20</t>
  </si>
  <si>
    <t>Q2 20</t>
  </si>
  <si>
    <t>Q1 20</t>
  </si>
  <si>
    <t>Q4 19</t>
  </si>
  <si>
    <t>Q3 19</t>
  </si>
  <si>
    <t>Q2 19</t>
  </si>
  <si>
    <t>Q1 19</t>
  </si>
  <si>
    <t>29% (2016)</t>
  </si>
  <si>
    <t>0-49 - 177' 50-99 - 49; 100 &gt; - 42</t>
  </si>
  <si>
    <t>Q1 21</t>
  </si>
  <si>
    <t>Q2 21</t>
  </si>
  <si>
    <t>Q3 21</t>
  </si>
  <si>
    <t>Q4 21</t>
  </si>
  <si>
    <t>56% (2016)</t>
  </si>
  <si>
    <t>-</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</si>
  <si>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</si>
  <si>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</si>
  <si>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</si>
  <si>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</si>
  <si>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</si>
  <si>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</si>
  <si>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</si>
  <si>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</si>
  <si>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</si>
  <si>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</si>
  <si>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</si>
  <si>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</si>
  <si>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მომსახურებების გამოყენება/შესყიდვა სწორ დონეზე</t>
  </si>
  <si>
    <t>ჯანდაცვის მომსახურების ხარისხისა და ეფექტურობის გაუმჯობესება</t>
  </si>
  <si>
    <t>გადახდისა და დაკონტრაქტების მექანიზმების გაუმჯობესება</t>
  </si>
  <si>
    <t>ჯანდაცვის მომსახურებების პაკეტი შეესაბამება მოსახლეობის საჭიროებებს</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</si>
  <si>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</si>
  <si>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</si>
  <si>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გამჭვირვალეობისა და ანგარიშვალდებულების გაუმჯობესება</t>
  </si>
  <si>
    <t>მოსახლეობის ცნობიერების ამაღლება</t>
  </si>
  <si>
    <t>სოციალური მომსახურების სააგენტოს სტრუქტურის მორგება სტრატეგიაზე</t>
  </si>
  <si>
    <t>სოც.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</si>
  <si>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გაუმჯოებესება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</si>
  <si>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</si>
  <si>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</si>
  <si>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ინდიკატორი მიუთითებს ფინანსურ დაცულობაზე</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</si>
  <si>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</si>
  <si>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</si>
  <si>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</si>
  <si>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</si>
  <si>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</si>
  <si>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</si>
  <si>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</si>
  <si>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დამოკიდებულია კვლევის შედეგებზე</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</si>
  <si>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</si>
  <si>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</si>
  <si>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</si>
  <si>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</si>
  <si>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</si>
  <si>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პირველადი ჯანდაცვის წილი (პრევენციის ჩათვლით) ჯანდაცვის სახელმწიფო პროგრამების საერთო ხარჯში
მონაცემთა წყარო: ჯანდაცვის ეროვნული ანგარიში</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</si>
  <si>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</si>
  <si>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</si>
  <si>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</si>
  <si>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</si>
  <si>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</si>
  <si>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</si>
  <si>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</si>
  <si>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</si>
  <si>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</si>
  <si>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</si>
  <si>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კვლევის შედეგები</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</si>
  <si>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</si>
  <si>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ეფექტურობის გაუმჯობესება</t>
  </si>
  <si>
    <t># დღის ქირურგიის შემთხვევების რაოდენობა (ოფთალმოლოგია და ოტო-რინო-ლარინგოლოგია)</t>
  </si>
  <si>
    <t># გაწერის შემთხვევები 07.2017-12.2017</t>
  </si>
  <si>
    <t xml:space="preserve"># რეჰოსპიტალიზაციის შემთხვევები 07.2017-12.2017  </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</si>
  <si>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</si>
  <si>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</si>
  <si>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რეჰოსპიტალიზაცია დაკავშირებულია ხარჯებთან და ხშირად ექვემდებარება პრევენციას. რეჰოსპიტალიზაციის მაღალი სიხშირე შეიძლება მიუთითებდეს ხარისხის პრობლემებზე ან არსებული ფინანსური ინსენტივების არასწორ მუშაობაზე.</t>
  </si>
  <si>
    <t>8) DRGs წილი ჰოსპიტალურ ანაზღაურებაში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</si>
  <si>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</si>
  <si>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</si>
  <si>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</si>
  <si>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</si>
  <si>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</si>
  <si>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</si>
  <si>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</si>
  <si>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</si>
  <si>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</si>
  <si>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</si>
  <si>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</si>
  <si>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</si>
  <si>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</si>
  <si>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</si>
  <si>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ამბულატორიული მომსახურების გამოყენება და პირველადი ჯანდაცვის მუშაობა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</si>
  <si>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</si>
  <si>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</si>
  <si>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</si>
  <si>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</si>
  <si>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</si>
  <si>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</si>
  <si>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</si>
  <si>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</si>
  <si>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</si>
  <si>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სააგენტოს მიერ მულტიპროფილური კლინიკებიდან შესყიდული მომსახურებების წილი მონეტარულ ერთეულებში (მხოლოდ სტაციონარი, AC,AD)</t>
  </si>
  <si>
    <t>სააგენტოს მიერ ჯამში შესყიდული სტაციონარული მომსახურებები, AC,AD</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</si>
  <si>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</si>
  <si>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</si>
  <si>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</si>
  <si>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</si>
  <si>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</si>
  <si>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</si>
  <si>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</si>
  <si>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</si>
  <si>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მონაცემთა ხარისხი</t>
  </si>
  <si>
    <t>16) სოციალური მომსახურების სააგენტოს მონაცემთა ხარისხი</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</si>
  <si>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</si>
  <si>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</si>
  <si>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</si>
  <si>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17) განაცხადების წილი, რომელიც არ ანაზღაურდა სოციალური მომსახურების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</si>
  <si>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</si>
  <si>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</si>
  <si>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</si>
  <si>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</si>
  <si>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18) მოქალაქეთა პორტალზე დარეგისტრირებული პირების წილი</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</si>
  <si>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</si>
  <si>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</si>
  <si>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</si>
  <si>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</si>
  <si>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</si>
  <si>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</si>
  <si>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</si>
  <si>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</si>
  <si>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</si>
  <si>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</si>
  <si>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</si>
  <si>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</si>
  <si>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</si>
  <si>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</si>
  <si>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</si>
  <si>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</si>
  <si>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</si>
  <si>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</si>
  <si>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3.3. ჯანდაცვის მომსახურების ხარისხისა და ეფექტურობის გაუმჯობესება</t>
  </si>
  <si>
    <t>3.4. გადახდისა და დაკონტრაქტების მექანიზმების გაუმჯობესება</t>
  </si>
  <si>
    <t>3.5. ჯანდაცვის მომსახურებების პაკეტი შეესაბამება მოსახლეობის საჭიროებებს</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</si>
  <si>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</si>
  <si>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</si>
  <si>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</si>
  <si>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</si>
  <si>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</si>
  <si>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</si>
  <si>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 xml:space="preserve">3.11. სოციალური მომსახურების სააგენტოს სტრუქტურის მორგება სტრატეგიაზე </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</si>
  <si>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</si>
  <si>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</si>
  <si>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3.14. მონიტორინგის, ანგარიშგებისა და ანალიზის გაუმჯობესება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</si>
  <si>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</si>
  <si>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</si>
  <si>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</si>
  <si>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</si>
  <si>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</si>
  <si>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</si>
  <si>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</si>
  <si>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</si>
  <si>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</si>
  <si>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</si>
  <si>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</si>
  <si>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</si>
  <si>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</si>
  <si>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</si>
  <si>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</si>
  <si>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</si>
  <si>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</si>
  <si>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</si>
  <si>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</si>
  <si>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</si>
  <si>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</si>
  <si>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</si>
  <si>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</si>
  <si>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</si>
  <si>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 xml:space="preserve">3.3.2. ინდიკატორების განსაზღვრა სამედიცინო მომსახურების ხარისხის შესაფასებლად, მექანიზმების შემუშავება ხარისხის მონიტორინგისა და კონტროლისთვის, კოორდინირება მარეგულირებელ სააგენტოსთან </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</si>
  <si>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</si>
  <si>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</si>
  <si>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</si>
  <si>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</si>
  <si>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</si>
  <si>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</si>
  <si>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</si>
  <si>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</si>
  <si>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</si>
  <si>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</si>
  <si>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</si>
  <si>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</si>
  <si>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</si>
  <si>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</si>
  <si>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</si>
  <si>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 xml:space="preserve">DRG შეწონილი ფასები და ანაზღაურების წესები 2020 წლისთვის; oზოგადი მზაობა DRG დანერგვისათვის </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</si>
  <si>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</si>
  <si>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</si>
  <si>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</si>
  <si>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</si>
  <si>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</si>
  <si>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</si>
  <si>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</si>
  <si>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</si>
  <si>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</si>
  <si>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</si>
  <si>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</si>
  <si>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</si>
  <si>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</si>
  <si>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</si>
  <si>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საბოლოო მზადება, დანერგვა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</si>
  <si>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</si>
  <si>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</si>
  <si>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</si>
  <si>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</si>
  <si>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</si>
  <si>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</si>
  <si>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</si>
  <si>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</si>
  <si>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3.6.1. რეფერირების (მიმართვის) სისტემის გადახედვა და ოჯახის ექიმის ფუნქციების განვითარება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</si>
  <si>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</si>
  <si>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</si>
  <si>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</si>
  <si>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</si>
  <si>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</si>
  <si>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</si>
  <si>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</si>
  <si>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</si>
  <si>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</si>
  <si>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</si>
  <si>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</si>
  <si>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</si>
  <si>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</si>
  <si>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</si>
  <si>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</si>
  <si>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3.9.1. მოქალაქეთა პორტალის და აპლიკაციების განვითარება პაციენტებისთვის გამჭვირვალობის ასამაღლებლად</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</si>
  <si>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</si>
  <si>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</si>
  <si>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</si>
  <si>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</si>
  <si>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3.9.2. მოქალაქეებთან კომუნიკაციის კონცეფციისა და კომუნიკაციის გეგმის ჩამოყალიბება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</si>
  <si>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</si>
  <si>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</si>
  <si>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ინტერეს-ჯგუფების მონაწილეობით</t>
  </si>
  <si>
    <t>სისტემის ანალიზი და  IT განვითარების გეგმა სტრატეგიული შესყიდვების დანერგვის მხარდასაჭერად</t>
  </si>
  <si>
    <t>3.10.2. ელექტრონული ხელმოწერის შემოღება</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</si>
  <si>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</si>
  <si>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</si>
  <si>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</si>
  <si>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</si>
  <si>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</si>
  <si>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</si>
  <si>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</si>
  <si>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</si>
  <si>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</si>
  <si>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</si>
  <si>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</si>
  <si>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3.12.1. ძირითადი კომპეტენციების განსაზღვრა სტრატეგიული შესყიდვების სტრატეგიის დანერგვისთვის, კომპეტენციების განვითარების სისტემის შემუშავება და გეგმის გაწერა სააგენტოს ჯანდაცვის მიმართულების პერსონალისთვის, (უკავშირდება სტრატეგიულ ინიციატივას 3.11.)</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</si>
  <si>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</si>
  <si>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</si>
  <si>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</si>
  <si>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</si>
  <si>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</si>
  <si>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</si>
  <si>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</si>
  <si>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 xml:space="preserve">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</si>
  <si>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</si>
  <si>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</si>
  <si>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</si>
  <si>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1) OOP (პაციენტის მიერ ჯიბიდან გადახდილი თანხები), როგორც ჯანდაცვაზე მთლიანი დანახარჯის %</t>
  </si>
  <si>
    <t xml:space="preserve">2) OOP (პაციენტის გადახდილი თანხები) მედიკამენტებზე, როგორც ჯანდაცვაზე მთლიანი დანახარჯის %
</t>
  </si>
  <si>
    <t>3) შინამეურნეობების წილი, რომელთაც ჯანდაცვის მომსახურებების მისაღებად ფინანსური ბარიერები აბრკოლებთ</t>
  </si>
  <si>
    <t xml:space="preserve">OOP (პაციენტის მიერ ჯიბიდან გადახდილი თანხები), როგორც როგორც ჯანდაცვაზე მთლიანი დანახარჯის % (THE) 
მონაცემთა წყარო: NHA (ჯანდაცვის ეროვნული ანგარიში)
                                          </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</si>
  <si>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</si>
  <si>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</si>
  <si>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</si>
  <si>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ჯიბიდან გადახდილი თანხმები მედიკამენტებზე</t>
  </si>
  <si>
    <t>5) პირველადი ჯანდაცვის ხარჯების წილი (პრევენციის ჩათვლით) ჯანდაცვის სახელმწიფო პროგრამების საერთო ხარჯში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</si>
  <si>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 გვეძლევა</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</si>
  <si>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</si>
  <si>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</si>
  <si>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6) დღის ქირურგიის წილი (%) ქირურგიული პროცედურებიდან (მაგ. კატარაქტა, ტონზილექტომია ან ადენოიდექტომია).</t>
  </si>
  <si>
    <t>3 წელიწადში ერთხელ</t>
  </si>
  <si>
    <t>11) პირველადი ჯანდაცვის ვიზიტები ერთ სულზე</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</si>
  <si>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</si>
  <si>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</si>
  <si>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</si>
  <si>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</si>
  <si>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</si>
  <si>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</si>
  <si>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</si>
  <si>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</si>
  <si>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</si>
  <si>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</si>
  <si>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t>მიზ-ნები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</si>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</sst>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0%"/>
    <numFmt numFmtId="166" formatCode="0.0%"/>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73">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7"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0" fontId="7" fillId="0" borderId="4" xfId="0" applyFont="1" applyFill="1" applyBorder="1" applyAlignment="1">
      <alignment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center" vertical="center" wrapText="1"/>
    </xf>
    <xf numFmtId="43" fontId="9" fillId="0" borderId="2" xfId="2" applyFont="1" applyFill="1" applyBorder="1" applyAlignment="1">
      <alignment horizontal="righ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7" fillId="2" borderId="2" xfId="13" applyFont="1" applyFill="1" applyBorder="1" applyAlignment="1">
      <alignment horizontal="center" vertical="center" textRotation="90" wrapText="1"/>
    </xf>
    <xf numFmtId="0" fontId="9" fillId="3" borderId="2" xfId="13" applyFont="1" applyFill="1" applyBorder="1" applyAlignment="1">
      <alignment vertical="center" wrapText="1"/>
    </xf>
    <xf numFmtId="0" fontId="9" fillId="6" borderId="2" xfId="13" applyFont="1" applyFill="1" applyBorder="1" applyAlignment="1">
      <alignment horizontal="left" vertical="center" wrapText="1"/>
    </xf>
    <xf numFmtId="0" fontId="9" fillId="6" borderId="2" xfId="13" applyFont="1" applyFill="1" applyBorder="1" applyAlignment="1">
      <alignment horizontal="left" vertical="center" wrapText="1"/>
    </xf>
    <xf numFmtId="0" fontId="9" fillId="5"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4" borderId="2" xfId="13" applyFont="1" applyFill="1" applyBorder="1" applyAlignment="1">
      <alignment horizontal="left" vertical="center" wrapText="1"/>
    </xf>
    <xf numFmtId="0" fontId="9" fillId="4" borderId="2" xfId="13" applyFont="1" applyFill="1" applyBorder="1" applyAlignment="1">
      <alignment horizontal="left"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4" borderId="6" xfId="13" applyFont="1" applyFill="1" applyBorder="1" applyAlignment="1">
      <alignment horizontal="left" vertical="center" wrapText="1"/>
    </xf>
    <xf numFmtId="0" fontId="9" fillId="4" borderId="5" xfId="13" applyFont="1" applyFill="1" applyBorder="1" applyAlignment="1">
      <alignment horizontal="left" vertical="center" wrapText="1"/>
    </xf>
    <xf numFmtId="0" fontId="9" fillId="0" borderId="2" xfId="13" applyFont="1" applyBorder="1" applyAlignment="1">
      <alignment vertical="center" wrapText="1"/>
    </xf>
    <xf numFmtId="0" fontId="9" fillId="7"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5" borderId="0" xfId="13" applyFont="1" applyFill="1" applyBorder="1" applyAlignment="1">
      <alignment horizontal="center" vertical="center" wrapText="1"/>
    </xf>
    <xf numFmtId="0" fontId="7" fillId="0" borderId="0" xfId="13" applyFont="1" applyBorder="1" applyAlignment="1">
      <alignment horizontal="center"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zoomScale="70" zoomScaleNormal="100" zoomScaleSheetLayoutView="70" workbookViewId="0">
      <pane xSplit="2" ySplit="2" topLeftCell="C20" activePane="bottomRight" state="frozen"/>
      <selection pane="topRight" activeCell="C1" sqref="C1"/>
      <selection pane="bottomLeft" activeCell="A3" sqref="A3"/>
      <selection pane="bottomRight" activeCell="C15" sqref="C15"/>
    </sheetView>
  </sheetViews>
  <sheetFormatPr defaultColWidth="10.625" defaultRowHeight="15.75" x14ac:dyDescent="0.25"/>
  <cols>
    <col min="1" max="1" width="18.5" style="32" customWidth="1"/>
    <col min="2" max="2" width="19.625" style="32" customWidth="1"/>
    <col min="3" max="3" width="36.625" style="32" customWidth="1"/>
    <col min="4" max="4" width="25.375" style="32" customWidth="1"/>
    <col min="5" max="5" width="7.375" style="32" customWidth="1"/>
    <col min="6" max="6" width="15" style="32" customWidth="1"/>
    <col min="7" max="7" width="16.5" style="33" hidden="1" customWidth="1"/>
    <col min="8" max="8" width="12.125" style="34" customWidth="1"/>
    <col min="9" max="9" width="15.125" style="33" hidden="1" customWidth="1"/>
    <col min="10" max="10" width="9.625" style="34" customWidth="1"/>
    <col min="11" max="11" width="12.375" style="34" customWidth="1"/>
    <col min="12" max="12" width="10.5" style="35" customWidth="1"/>
    <col min="13" max="13" width="7.375" style="35" customWidth="1"/>
    <col min="14" max="14" width="7" style="35" customWidth="1"/>
    <col min="15" max="15" width="7.375" style="35" customWidth="1"/>
    <col min="16" max="16" width="10.375" style="35" customWidth="1"/>
    <col min="17" max="16384" width="10.625" style="1"/>
  </cols>
  <sheetData>
    <row r="1" spans="1:16" x14ac:dyDescent="0.25">
      <c r="A1" s="36" t="s">
        <v>18</v>
      </c>
      <c r="B1" s="36" t="s">
        <v>19</v>
      </c>
      <c r="C1" s="36" t="s">
        <v>20</v>
      </c>
      <c r="D1" s="36" t="s">
        <v>21</v>
      </c>
      <c r="E1" s="36" t="s">
        <v>291</v>
      </c>
      <c r="F1" s="37" t="s">
        <v>22</v>
      </c>
      <c r="G1" s="37"/>
      <c r="H1" s="37"/>
      <c r="I1" s="37"/>
      <c r="J1" s="38" t="s">
        <v>25</v>
      </c>
      <c r="K1" s="38" t="s">
        <v>26</v>
      </c>
      <c r="L1" s="39" t="s">
        <v>27</v>
      </c>
      <c r="M1" s="40" t="s">
        <v>28</v>
      </c>
      <c r="N1" s="41"/>
      <c r="O1" s="41"/>
      <c r="P1" s="41"/>
    </row>
    <row r="2" spans="1:16" ht="41.25" customHeight="1" x14ac:dyDescent="0.25">
      <c r="A2" s="36"/>
      <c r="B2" s="36"/>
      <c r="C2" s="36"/>
      <c r="D2" s="36"/>
      <c r="E2" s="36"/>
      <c r="F2" s="37" t="s">
        <v>23</v>
      </c>
      <c r="G2" s="37"/>
      <c r="H2" s="37" t="s">
        <v>24</v>
      </c>
      <c r="I2" s="37"/>
      <c r="J2" s="38"/>
      <c r="K2" s="38"/>
      <c r="L2" s="42"/>
      <c r="M2" s="43">
        <v>2018</v>
      </c>
      <c r="N2" s="44">
        <v>2019</v>
      </c>
      <c r="O2" s="44">
        <v>2020</v>
      </c>
      <c r="P2" s="44">
        <v>2021</v>
      </c>
    </row>
    <row r="3" spans="1:16" ht="76.5" customHeight="1" x14ac:dyDescent="0.25">
      <c r="A3" s="3" t="s">
        <v>43</v>
      </c>
      <c r="B3" s="12" t="s">
        <v>267</v>
      </c>
      <c r="C3" s="4" t="s">
        <v>270</v>
      </c>
      <c r="D3" s="4" t="s">
        <v>42</v>
      </c>
      <c r="E3" s="4" t="s">
        <v>0</v>
      </c>
      <c r="F3" s="4" t="s">
        <v>271</v>
      </c>
      <c r="G3" s="45"/>
      <c r="H3" s="5" t="s">
        <v>272</v>
      </c>
      <c r="I3" s="6"/>
      <c r="J3" s="5" t="s">
        <v>46</v>
      </c>
      <c r="K3" s="5" t="s">
        <v>48</v>
      </c>
      <c r="L3" s="7" t="s">
        <v>15</v>
      </c>
      <c r="M3" s="46">
        <v>0.56000000000000005</v>
      </c>
      <c r="N3" s="47">
        <v>0.55000000000000004</v>
      </c>
      <c r="O3" s="47">
        <v>0.54</v>
      </c>
      <c r="P3" s="47">
        <v>0.53</v>
      </c>
    </row>
    <row r="4" spans="1:16" ht="124.5" customHeight="1" x14ac:dyDescent="0.25">
      <c r="A4" s="8"/>
      <c r="B4" s="4" t="s">
        <v>268</v>
      </c>
      <c r="C4" s="4" t="s">
        <v>41</v>
      </c>
      <c r="D4" s="4" t="s">
        <v>44</v>
      </c>
      <c r="E4" s="4" t="s">
        <v>0</v>
      </c>
      <c r="F4" s="4" t="s">
        <v>274</v>
      </c>
      <c r="G4" s="6">
        <v>1031</v>
      </c>
      <c r="H4" s="5" t="s">
        <v>272</v>
      </c>
      <c r="I4" s="6">
        <v>2861</v>
      </c>
      <c r="J4" s="5" t="s">
        <v>46</v>
      </c>
      <c r="K4" s="5" t="s">
        <v>48</v>
      </c>
      <c r="L4" s="7">
        <f>G4/I4</f>
        <v>0.36036350926249561</v>
      </c>
      <c r="M4" s="9">
        <v>0.36</v>
      </c>
      <c r="N4" s="10">
        <v>0.35</v>
      </c>
      <c r="O4" s="10">
        <v>0.34</v>
      </c>
      <c r="P4" s="47">
        <v>0.34</v>
      </c>
    </row>
    <row r="5" spans="1:16" ht="93.75" customHeight="1" x14ac:dyDescent="0.25">
      <c r="A5" s="11"/>
      <c r="B5" s="4" t="s">
        <v>269</v>
      </c>
      <c r="C5" s="12" t="s">
        <v>289</v>
      </c>
      <c r="D5" s="4" t="s">
        <v>45</v>
      </c>
      <c r="E5" s="4" t="s">
        <v>0</v>
      </c>
      <c r="F5" s="4"/>
      <c r="G5" s="13"/>
      <c r="H5" s="5"/>
      <c r="I5" s="13"/>
      <c r="J5" s="5" t="s">
        <v>47</v>
      </c>
      <c r="K5" s="5" t="s">
        <v>273</v>
      </c>
      <c r="L5" s="9">
        <v>0.223</v>
      </c>
      <c r="M5" s="9" t="s">
        <v>16</v>
      </c>
      <c r="N5" s="9">
        <v>0.16</v>
      </c>
      <c r="O5" s="9" t="s">
        <v>16</v>
      </c>
      <c r="P5" s="14" t="s">
        <v>50</v>
      </c>
    </row>
    <row r="6" spans="1:16" ht="290.25" customHeight="1" x14ac:dyDescent="0.25">
      <c r="A6" s="3" t="s">
        <v>29</v>
      </c>
      <c r="B6" s="4" t="s">
        <v>51</v>
      </c>
      <c r="C6" s="4" t="s">
        <v>52</v>
      </c>
      <c r="D6" s="4" t="s">
        <v>53</v>
      </c>
      <c r="E6" s="4" t="s">
        <v>0</v>
      </c>
      <c r="F6" s="4" t="s">
        <v>54</v>
      </c>
      <c r="G6" s="15">
        <v>41975</v>
      </c>
      <c r="H6" s="5" t="s">
        <v>55</v>
      </c>
      <c r="I6" s="15">
        <v>279647</v>
      </c>
      <c r="J6" s="5" t="s">
        <v>46</v>
      </c>
      <c r="K6" s="5" t="s">
        <v>49</v>
      </c>
      <c r="L6" s="7">
        <f>G6/I6</f>
        <v>0.15009994743372895</v>
      </c>
      <c r="M6" s="9">
        <v>0.15</v>
      </c>
      <c r="N6" s="9">
        <v>0.14000000000000001</v>
      </c>
      <c r="O6" s="9">
        <v>0.13</v>
      </c>
      <c r="P6" s="47">
        <v>0.13</v>
      </c>
    </row>
    <row r="7" spans="1:16" ht="125.25" customHeight="1" x14ac:dyDescent="0.25">
      <c r="A7" s="11"/>
      <c r="B7" s="4" t="s">
        <v>275</v>
      </c>
      <c r="C7" s="4" t="s">
        <v>56</v>
      </c>
      <c r="D7" s="4" t="s">
        <v>276</v>
      </c>
      <c r="E7" s="4" t="s">
        <v>0</v>
      </c>
      <c r="F7" s="4" t="s">
        <v>277</v>
      </c>
      <c r="G7" s="13">
        <v>266</v>
      </c>
      <c r="H7" s="5" t="s">
        <v>278</v>
      </c>
      <c r="I7" s="13">
        <v>921</v>
      </c>
      <c r="J7" s="5" t="s">
        <v>46</v>
      </c>
      <c r="K7" s="5" t="s">
        <v>48</v>
      </c>
      <c r="L7" s="9" t="s">
        <v>9</v>
      </c>
      <c r="M7" s="9">
        <v>0.32</v>
      </c>
      <c r="N7" s="9">
        <v>0.34</v>
      </c>
      <c r="O7" s="9">
        <v>0.35</v>
      </c>
      <c r="P7" s="9">
        <v>0.35</v>
      </c>
    </row>
    <row r="8" spans="1:16" ht="99.75" customHeight="1" x14ac:dyDescent="0.25">
      <c r="A8" s="8" t="s">
        <v>30</v>
      </c>
      <c r="B8" s="4" t="s">
        <v>279</v>
      </c>
      <c r="C8" s="4" t="s">
        <v>68</v>
      </c>
      <c r="D8" s="4" t="s">
        <v>69</v>
      </c>
      <c r="E8" s="4" t="s">
        <v>0</v>
      </c>
      <c r="F8" s="4" t="s">
        <v>70</v>
      </c>
      <c r="G8" s="6">
        <v>52968</v>
      </c>
      <c r="H8" s="5" t="s">
        <v>58</v>
      </c>
      <c r="I8" s="6">
        <v>1209144</v>
      </c>
      <c r="J8" s="5" t="s">
        <v>46</v>
      </c>
      <c r="K8" s="5" t="s">
        <v>49</v>
      </c>
      <c r="L8" s="7">
        <v>4.3806196780532346E-2</v>
      </c>
      <c r="M8" s="9">
        <v>0.04</v>
      </c>
      <c r="N8" s="16" t="s">
        <v>57</v>
      </c>
      <c r="O8" s="17"/>
      <c r="P8" s="18"/>
    </row>
    <row r="9" spans="1:16" ht="127.5" x14ac:dyDescent="0.25">
      <c r="A9" s="11"/>
      <c r="B9" s="4" t="s">
        <v>73</v>
      </c>
      <c r="C9" s="4" t="s">
        <v>74</v>
      </c>
      <c r="D9" s="4" t="s">
        <v>75</v>
      </c>
      <c r="E9" s="4" t="s">
        <v>0</v>
      </c>
      <c r="F9" s="4" t="s">
        <v>72</v>
      </c>
      <c r="G9" s="19">
        <v>111854</v>
      </c>
      <c r="H9" s="5" t="s">
        <v>71</v>
      </c>
      <c r="I9" s="6">
        <v>674299</v>
      </c>
      <c r="J9" s="5" t="s">
        <v>61</v>
      </c>
      <c r="K9" s="5" t="s">
        <v>49</v>
      </c>
      <c r="L9" s="7">
        <f>G9/I9</f>
        <v>0.16588190105576309</v>
      </c>
      <c r="M9" s="9">
        <v>0.16</v>
      </c>
      <c r="N9" s="9">
        <v>0.15</v>
      </c>
      <c r="O9" s="9">
        <v>0.13</v>
      </c>
      <c r="P9" s="9">
        <v>0.13</v>
      </c>
    </row>
    <row r="10" spans="1:16" ht="207" customHeight="1" x14ac:dyDescent="0.25">
      <c r="A10" s="3" t="s">
        <v>31</v>
      </c>
      <c r="B10" s="4" t="s">
        <v>76</v>
      </c>
      <c r="C10" s="4" t="s">
        <v>77</v>
      </c>
      <c r="D10" s="4" t="s">
        <v>78</v>
      </c>
      <c r="E10" s="4" t="s">
        <v>0</v>
      </c>
      <c r="F10" s="4" t="s">
        <v>79</v>
      </c>
      <c r="G10" s="6"/>
      <c r="H10" s="5" t="s">
        <v>80</v>
      </c>
      <c r="I10" s="6"/>
      <c r="J10" s="5" t="s">
        <v>46</v>
      </c>
      <c r="K10" s="5" t="s">
        <v>49</v>
      </c>
      <c r="L10" s="20" t="s">
        <v>63</v>
      </c>
      <c r="M10" s="21" t="s">
        <v>63</v>
      </c>
      <c r="N10" s="22"/>
      <c r="O10" s="22"/>
      <c r="P10" s="23"/>
    </row>
    <row r="11" spans="1:16" ht="127.5" x14ac:dyDescent="0.25">
      <c r="A11" s="8"/>
      <c r="B11" s="4" t="s">
        <v>81</v>
      </c>
      <c r="C11" s="4" t="s">
        <v>82</v>
      </c>
      <c r="D11" s="4" t="s">
        <v>83</v>
      </c>
      <c r="E11" s="4" t="s">
        <v>0</v>
      </c>
      <c r="F11" s="4" t="s">
        <v>85</v>
      </c>
      <c r="G11" s="6">
        <f>11893000+6854259</f>
        <v>18747259</v>
      </c>
      <c r="H11" s="5" t="s">
        <v>84</v>
      </c>
      <c r="I11" s="24">
        <v>423855699.97000003</v>
      </c>
      <c r="J11" s="5" t="s">
        <v>46</v>
      </c>
      <c r="K11" s="5" t="s">
        <v>49</v>
      </c>
      <c r="L11" s="7">
        <f>G11/I11</f>
        <v>4.4230286395409824E-2</v>
      </c>
      <c r="M11" s="9">
        <v>7.0000000000000007E-2</v>
      </c>
      <c r="N11" s="9">
        <v>7.0000000000000007E-2</v>
      </c>
      <c r="O11" s="9">
        <v>7.0000000000000007E-2</v>
      </c>
      <c r="P11" s="9">
        <v>7.0000000000000007E-2</v>
      </c>
    </row>
    <row r="12" spans="1:16" ht="90.75" customHeight="1" x14ac:dyDescent="0.25">
      <c r="A12" s="25" t="s">
        <v>32</v>
      </c>
      <c r="B12" s="4" t="s">
        <v>86</v>
      </c>
      <c r="C12" s="4" t="s">
        <v>87</v>
      </c>
      <c r="D12" s="4" t="s">
        <v>88</v>
      </c>
      <c r="E12" s="4" t="s">
        <v>0</v>
      </c>
      <c r="F12" s="4" t="s">
        <v>89</v>
      </c>
      <c r="G12" s="13"/>
      <c r="H12" s="5" t="s">
        <v>90</v>
      </c>
      <c r="I12" s="13"/>
      <c r="J12" s="5" t="s">
        <v>280</v>
      </c>
      <c r="K12" s="5" t="s">
        <v>48</v>
      </c>
      <c r="L12" s="26">
        <v>9.6000000000000002E-2</v>
      </c>
      <c r="M12" s="21" t="s">
        <v>67</v>
      </c>
      <c r="N12" s="22"/>
      <c r="O12" s="22"/>
      <c r="P12" s="23"/>
    </row>
    <row r="13" spans="1:16" ht="63.75" x14ac:dyDescent="0.25">
      <c r="A13" s="8" t="s">
        <v>33</v>
      </c>
      <c r="B13" s="4" t="s">
        <v>281</v>
      </c>
      <c r="C13" s="12" t="s">
        <v>293</v>
      </c>
      <c r="D13" s="4" t="s">
        <v>91</v>
      </c>
      <c r="E13" s="4" t="s">
        <v>92</v>
      </c>
      <c r="F13" s="4" t="s">
        <v>93</v>
      </c>
      <c r="G13" s="15">
        <v>14609228</v>
      </c>
      <c r="H13" s="5" t="s">
        <v>94</v>
      </c>
      <c r="I13" s="15">
        <v>3700000</v>
      </c>
      <c r="J13" s="5" t="s">
        <v>46</v>
      </c>
      <c r="K13" s="5" t="s">
        <v>48</v>
      </c>
      <c r="L13" s="20">
        <v>3.5</v>
      </c>
      <c r="M13" s="20">
        <v>3.7</v>
      </c>
      <c r="N13" s="20">
        <v>3.8</v>
      </c>
      <c r="O13" s="20">
        <v>3.8</v>
      </c>
      <c r="P13" s="20">
        <v>4</v>
      </c>
    </row>
    <row r="14" spans="1:16" s="2" customFormat="1" ht="88.5" customHeight="1" x14ac:dyDescent="0.25">
      <c r="A14" s="11"/>
      <c r="B14" s="4" t="s">
        <v>96</v>
      </c>
      <c r="C14" s="12" t="s">
        <v>294</v>
      </c>
      <c r="D14" s="4" t="s">
        <v>95</v>
      </c>
      <c r="E14" s="4" t="s">
        <v>0</v>
      </c>
      <c r="F14" s="4" t="s">
        <v>97</v>
      </c>
      <c r="G14" s="13"/>
      <c r="H14" s="5" t="s">
        <v>282</v>
      </c>
      <c r="I14" s="13"/>
      <c r="J14" s="5" t="s">
        <v>46</v>
      </c>
      <c r="K14" s="5" t="s">
        <v>48</v>
      </c>
      <c r="L14" s="9">
        <v>0.25</v>
      </c>
      <c r="M14" s="9">
        <v>0.26</v>
      </c>
      <c r="N14" s="9">
        <v>0.27</v>
      </c>
      <c r="O14" s="9">
        <v>0.28000000000000003</v>
      </c>
      <c r="P14" s="9">
        <v>0.3</v>
      </c>
    </row>
    <row r="15" spans="1:16" s="2" customFormat="1" ht="140.25" x14ac:dyDescent="0.25">
      <c r="A15" s="3" t="s">
        <v>34</v>
      </c>
      <c r="B15" s="4" t="s">
        <v>98</v>
      </c>
      <c r="C15" s="4" t="s">
        <v>99</v>
      </c>
      <c r="D15" s="4" t="s">
        <v>100</v>
      </c>
      <c r="E15" s="4" t="s">
        <v>0</v>
      </c>
      <c r="F15" s="4" t="s">
        <v>101</v>
      </c>
      <c r="G15" s="13"/>
      <c r="H15" s="5" t="s">
        <v>102</v>
      </c>
      <c r="I15" s="13"/>
      <c r="J15" s="5" t="s">
        <v>46</v>
      </c>
      <c r="K15" s="5" t="s">
        <v>49</v>
      </c>
      <c r="L15" s="9">
        <v>0</v>
      </c>
      <c r="M15" s="21" t="s">
        <v>64</v>
      </c>
      <c r="N15" s="22"/>
      <c r="O15" s="22"/>
      <c r="P15" s="23"/>
    </row>
    <row r="16" spans="1:16" s="2" customFormat="1" ht="89.25" x14ac:dyDescent="0.25">
      <c r="A16" s="8"/>
      <c r="B16" s="4" t="s">
        <v>283</v>
      </c>
      <c r="C16" s="4" t="s">
        <v>285</v>
      </c>
      <c r="D16" s="4" t="s">
        <v>100</v>
      </c>
      <c r="E16" s="4" t="s">
        <v>0</v>
      </c>
      <c r="F16" s="4" t="s">
        <v>103</v>
      </c>
      <c r="G16" s="13"/>
      <c r="H16" s="5" t="s">
        <v>284</v>
      </c>
      <c r="I16" s="13"/>
      <c r="J16" s="5" t="s">
        <v>46</v>
      </c>
      <c r="K16" s="5" t="s">
        <v>59</v>
      </c>
      <c r="L16" s="20" t="s">
        <v>17</v>
      </c>
      <c r="M16" s="9">
        <v>0.55000000000000004</v>
      </c>
      <c r="N16" s="9">
        <v>0.56000000000000005</v>
      </c>
      <c r="O16" s="9">
        <v>0.56999999999999995</v>
      </c>
      <c r="P16" s="9">
        <v>0.56999999999999995</v>
      </c>
    </row>
    <row r="17" spans="1:16" s="2" customFormat="1" ht="114.75" x14ac:dyDescent="0.25">
      <c r="A17" s="11"/>
      <c r="B17" s="4" t="s">
        <v>105</v>
      </c>
      <c r="C17" s="4" t="s">
        <v>106</v>
      </c>
      <c r="D17" s="4" t="s">
        <v>104</v>
      </c>
      <c r="E17" s="4" t="s">
        <v>92</v>
      </c>
      <c r="F17" s="4" t="s">
        <v>107</v>
      </c>
      <c r="G17" s="13"/>
      <c r="H17" s="5"/>
      <c r="I17" s="13"/>
      <c r="J17" s="5" t="s">
        <v>46</v>
      </c>
      <c r="K17" s="5" t="s">
        <v>59</v>
      </c>
      <c r="L17" s="20" t="s">
        <v>10</v>
      </c>
      <c r="M17" s="21" t="s">
        <v>66</v>
      </c>
      <c r="N17" s="22"/>
      <c r="O17" s="22"/>
      <c r="P17" s="23"/>
    </row>
    <row r="18" spans="1:16" ht="106.5" customHeight="1" x14ac:dyDescent="0.25">
      <c r="A18" s="27" t="s">
        <v>147</v>
      </c>
      <c r="B18" s="4" t="s">
        <v>112</v>
      </c>
      <c r="C18" s="4" t="s">
        <v>113</v>
      </c>
      <c r="D18" s="4" t="s">
        <v>111</v>
      </c>
      <c r="E18" s="4" t="s">
        <v>110</v>
      </c>
      <c r="F18" s="4" t="s">
        <v>109</v>
      </c>
      <c r="G18" s="13">
        <v>47071</v>
      </c>
      <c r="H18" s="5" t="s">
        <v>108</v>
      </c>
      <c r="I18" s="13">
        <v>47069</v>
      </c>
      <c r="J18" s="5" t="s">
        <v>62</v>
      </c>
      <c r="K18" s="5" t="s">
        <v>49</v>
      </c>
      <c r="L18" s="9">
        <v>0.16</v>
      </c>
      <c r="M18" s="48" t="s">
        <v>64</v>
      </c>
      <c r="N18" s="22"/>
      <c r="O18" s="22"/>
      <c r="P18" s="23"/>
    </row>
    <row r="19" spans="1:16" ht="204" customHeight="1" x14ac:dyDescent="0.25">
      <c r="A19" s="27" t="s">
        <v>35</v>
      </c>
      <c r="B19" s="4" t="s">
        <v>116</v>
      </c>
      <c r="C19" s="4" t="s">
        <v>117</v>
      </c>
      <c r="D19" s="4" t="s">
        <v>118</v>
      </c>
      <c r="E19" s="4" t="s">
        <v>0</v>
      </c>
      <c r="F19" s="4" t="s">
        <v>115</v>
      </c>
      <c r="G19" s="6">
        <v>198254</v>
      </c>
      <c r="H19" s="5" t="s">
        <v>114</v>
      </c>
      <c r="I19" s="6">
        <v>1209144</v>
      </c>
      <c r="J19" s="5" t="s">
        <v>62</v>
      </c>
      <c r="K19" s="5" t="s">
        <v>49</v>
      </c>
      <c r="L19" s="7">
        <f>G19/I19</f>
        <v>0.16396227413773712</v>
      </c>
      <c r="M19" s="21" t="s">
        <v>65</v>
      </c>
      <c r="N19" s="22"/>
      <c r="O19" s="22"/>
      <c r="P19" s="23"/>
    </row>
    <row r="20" spans="1:16" ht="76.5" x14ac:dyDescent="0.25">
      <c r="A20" s="25" t="s">
        <v>36</v>
      </c>
      <c r="B20" s="4" t="s">
        <v>121</v>
      </c>
      <c r="C20" s="4" t="s">
        <v>290</v>
      </c>
      <c r="D20" s="4" t="s">
        <v>122</v>
      </c>
      <c r="E20" s="4" t="s">
        <v>0</v>
      </c>
      <c r="F20" s="4" t="s">
        <v>120</v>
      </c>
      <c r="G20" s="6">
        <v>25</v>
      </c>
      <c r="H20" s="5" t="s">
        <v>119</v>
      </c>
      <c r="I20" s="6">
        <v>3700000</v>
      </c>
      <c r="J20" s="5" t="s">
        <v>62</v>
      </c>
      <c r="K20" s="5" t="s">
        <v>49</v>
      </c>
      <c r="L20" s="28">
        <f>G20/I20</f>
        <v>6.7567567567567567E-6</v>
      </c>
      <c r="M20" s="29">
        <v>1E-4</v>
      </c>
      <c r="N20" s="30">
        <v>5.0000000000000001E-3</v>
      </c>
      <c r="O20" s="30">
        <v>0.01</v>
      </c>
      <c r="P20" s="30">
        <v>0.01</v>
      </c>
    </row>
    <row r="21" spans="1:16" ht="76.5" x14ac:dyDescent="0.25">
      <c r="A21" s="25" t="s">
        <v>37</v>
      </c>
      <c r="B21" s="4" t="s">
        <v>123</v>
      </c>
      <c r="C21" s="4" t="s">
        <v>124</v>
      </c>
      <c r="D21" s="4" t="s">
        <v>125</v>
      </c>
      <c r="E21" s="4"/>
      <c r="F21" s="4" t="s">
        <v>126</v>
      </c>
      <c r="G21" s="6"/>
      <c r="H21" s="5" t="s">
        <v>127</v>
      </c>
      <c r="I21" s="6"/>
      <c r="J21" s="5" t="s">
        <v>46</v>
      </c>
      <c r="K21" s="5" t="s">
        <v>60</v>
      </c>
      <c r="L21" s="20" t="s">
        <v>64</v>
      </c>
      <c r="M21" s="21" t="s">
        <v>64</v>
      </c>
      <c r="N21" s="22"/>
      <c r="O21" s="22"/>
      <c r="P21" s="23"/>
    </row>
    <row r="22" spans="1:16" ht="102" x14ac:dyDescent="0.25">
      <c r="A22" s="25" t="s">
        <v>38</v>
      </c>
      <c r="B22" s="4" t="s">
        <v>286</v>
      </c>
      <c r="C22" s="4" t="s">
        <v>287</v>
      </c>
      <c r="D22" s="4" t="s">
        <v>130</v>
      </c>
      <c r="E22" s="4" t="s">
        <v>0</v>
      </c>
      <c r="F22" s="4" t="s">
        <v>128</v>
      </c>
      <c r="G22" s="6">
        <v>8</v>
      </c>
      <c r="H22" s="5" t="s">
        <v>129</v>
      </c>
      <c r="I22" s="6">
        <v>225</v>
      </c>
      <c r="J22" s="5" t="s">
        <v>46</v>
      </c>
      <c r="K22" s="5" t="s">
        <v>49</v>
      </c>
      <c r="L22" s="7">
        <f>G22/I22</f>
        <v>3.5555555555555556E-2</v>
      </c>
      <c r="M22" s="9">
        <v>0.03</v>
      </c>
      <c r="N22" s="9">
        <v>0.02</v>
      </c>
      <c r="O22" s="9">
        <v>0.02</v>
      </c>
      <c r="P22" s="47">
        <v>0.02</v>
      </c>
    </row>
    <row r="23" spans="1:16" ht="89.25" x14ac:dyDescent="0.25">
      <c r="A23" s="25" t="s">
        <v>39</v>
      </c>
      <c r="B23" s="4" t="s">
        <v>136</v>
      </c>
      <c r="C23" s="4" t="s">
        <v>135</v>
      </c>
      <c r="D23" s="4" t="s">
        <v>134</v>
      </c>
      <c r="E23" s="4" t="s">
        <v>133</v>
      </c>
      <c r="F23" s="4" t="s">
        <v>132</v>
      </c>
      <c r="G23" s="15">
        <v>5771254</v>
      </c>
      <c r="H23" s="5" t="s">
        <v>131</v>
      </c>
      <c r="I23" s="6">
        <v>288521</v>
      </c>
      <c r="J23" s="5" t="s">
        <v>62</v>
      </c>
      <c r="K23" s="5" t="s">
        <v>49</v>
      </c>
      <c r="L23" s="31">
        <f>G23/I23</f>
        <v>20.002890604150132</v>
      </c>
      <c r="M23" s="21" t="s">
        <v>65</v>
      </c>
      <c r="N23" s="22"/>
      <c r="O23" s="22"/>
      <c r="P23" s="23"/>
    </row>
    <row r="24" spans="1:16" ht="102" customHeight="1" x14ac:dyDescent="0.25">
      <c r="A24" s="25" t="s">
        <v>40</v>
      </c>
      <c r="B24" s="4" t="s">
        <v>137</v>
      </c>
      <c r="C24" s="4" t="s">
        <v>138</v>
      </c>
      <c r="D24" s="4" t="s">
        <v>139</v>
      </c>
      <c r="E24" s="4" t="s">
        <v>64</v>
      </c>
      <c r="F24" s="4" t="s">
        <v>64</v>
      </c>
      <c r="G24" s="13"/>
      <c r="H24" s="4" t="s">
        <v>64</v>
      </c>
      <c r="I24" s="13"/>
      <c r="J24" s="5" t="s">
        <v>46</v>
      </c>
      <c r="K24" s="5" t="s">
        <v>60</v>
      </c>
      <c r="L24" s="20" t="s">
        <v>64</v>
      </c>
      <c r="M24" s="21" t="s">
        <v>64</v>
      </c>
      <c r="N24" s="22"/>
      <c r="O24" s="22"/>
      <c r="P24" s="23"/>
    </row>
  </sheetData>
  <mergeCells count="28">
    <mergeCell ref="M21:P21"/>
    <mergeCell ref="M23:P23"/>
    <mergeCell ref="M24:P24"/>
    <mergeCell ref="A3:A5"/>
    <mergeCell ref="A6:A7"/>
    <mergeCell ref="A8:A9"/>
    <mergeCell ref="A10:A11"/>
    <mergeCell ref="A13:A14"/>
    <mergeCell ref="N8:P8"/>
    <mergeCell ref="M10:P10"/>
    <mergeCell ref="M12:P12"/>
    <mergeCell ref="M15:P15"/>
    <mergeCell ref="M17:P17"/>
    <mergeCell ref="M19:P19"/>
    <mergeCell ref="M18:P18"/>
    <mergeCell ref="A15:A17"/>
    <mergeCell ref="A1:A2"/>
    <mergeCell ref="B1:B2"/>
    <mergeCell ref="C1:C2"/>
    <mergeCell ref="D1:D2"/>
    <mergeCell ref="E1:E2"/>
    <mergeCell ref="J1:J2"/>
    <mergeCell ref="K1:K2"/>
    <mergeCell ref="L1:L2"/>
    <mergeCell ref="M1:P1"/>
    <mergeCell ref="F2:G2"/>
    <mergeCell ref="H2:I2"/>
    <mergeCell ref="F1:I1"/>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view="pageBreakPreview" zoomScale="60" zoomScaleNormal="60" workbookViewId="0">
      <pane xSplit="2" ySplit="1" topLeftCell="C26" activePane="bottomRight" state="frozen"/>
      <selection pane="topRight" activeCell="D1" sqref="D1"/>
      <selection pane="bottomLeft" activeCell="A2" sqref="A2"/>
      <selection pane="bottomRight" activeCell="D5" sqref="D5"/>
    </sheetView>
  </sheetViews>
  <sheetFormatPr defaultColWidth="9.875" defaultRowHeight="15" x14ac:dyDescent="0.25"/>
  <cols>
    <col min="1" max="1" width="11.25" style="72" customWidth="1"/>
    <col min="2" max="2" width="29.125" style="69" customWidth="1"/>
    <col min="3" max="3" width="22" style="70" customWidth="1"/>
    <col min="4" max="4" width="15.375" style="70" customWidth="1"/>
    <col min="5" max="5" width="15.25" style="70" customWidth="1"/>
    <col min="6" max="6" width="13.875" style="70" customWidth="1"/>
    <col min="7" max="8" width="15.375" style="70" customWidth="1"/>
    <col min="9" max="9" width="13.125" style="70" customWidth="1"/>
    <col min="10" max="10" width="13.5" style="70" customWidth="1"/>
    <col min="11" max="11" width="15.375" style="70" customWidth="1"/>
    <col min="12" max="12" width="12.875" style="70" customWidth="1"/>
    <col min="13" max="13" width="13.125" style="70" customWidth="1"/>
    <col min="14" max="14" width="13.25" style="70" customWidth="1"/>
    <col min="15" max="15" width="15.375" style="70" customWidth="1"/>
    <col min="16" max="16" width="25.625" style="70" customWidth="1"/>
    <col min="17" max="16384" width="9.875" style="60"/>
  </cols>
  <sheetData>
    <row r="1" spans="1:16" s="52" customFormat="1" ht="32.25" customHeight="1" x14ac:dyDescent="0.25">
      <c r="A1" s="49" t="s">
        <v>292</v>
      </c>
      <c r="B1" s="50" t="s">
        <v>153</v>
      </c>
      <c r="C1" s="51" t="s">
        <v>8</v>
      </c>
      <c r="D1" s="51" t="s">
        <v>7</v>
      </c>
      <c r="E1" s="51" t="s">
        <v>6</v>
      </c>
      <c r="F1" s="51" t="s">
        <v>5</v>
      </c>
      <c r="G1" s="51" t="s">
        <v>4</v>
      </c>
      <c r="H1" s="51" t="s">
        <v>3</v>
      </c>
      <c r="I1" s="51" t="s">
        <v>2</v>
      </c>
      <c r="J1" s="51" t="s">
        <v>1</v>
      </c>
      <c r="K1" s="51" t="s">
        <v>11</v>
      </c>
      <c r="L1" s="51" t="s">
        <v>12</v>
      </c>
      <c r="M1" s="51" t="s">
        <v>13</v>
      </c>
      <c r="N1" s="51" t="s">
        <v>14</v>
      </c>
      <c r="O1" s="51" t="s">
        <v>26</v>
      </c>
      <c r="P1" s="51" t="s">
        <v>154</v>
      </c>
    </row>
    <row r="2" spans="1:16" ht="153" x14ac:dyDescent="0.25">
      <c r="A2" s="53" t="s">
        <v>140</v>
      </c>
      <c r="B2" s="54" t="s">
        <v>288</v>
      </c>
      <c r="C2" s="55" t="s">
        <v>172</v>
      </c>
      <c r="D2" s="55" t="s">
        <v>173</v>
      </c>
      <c r="E2" s="56" t="s">
        <v>174</v>
      </c>
      <c r="F2" s="56"/>
      <c r="G2" s="57" t="s">
        <v>175</v>
      </c>
      <c r="H2" s="58"/>
      <c r="I2" s="58"/>
      <c r="J2" s="58"/>
      <c r="K2" s="59"/>
      <c r="L2" s="59"/>
      <c r="M2" s="59"/>
      <c r="N2" s="59"/>
      <c r="O2" s="59" t="s">
        <v>155</v>
      </c>
      <c r="P2" s="59" t="s">
        <v>158</v>
      </c>
    </row>
    <row r="3" spans="1:16" ht="126.75" customHeight="1" x14ac:dyDescent="0.25">
      <c r="A3" s="53"/>
      <c r="B3" s="54" t="s">
        <v>177</v>
      </c>
      <c r="C3" s="59"/>
      <c r="D3" s="55" t="s">
        <v>176</v>
      </c>
      <c r="E3" s="55" t="s">
        <v>178</v>
      </c>
      <c r="F3" s="55" t="s">
        <v>179</v>
      </c>
      <c r="G3" s="56" t="s">
        <v>180</v>
      </c>
      <c r="H3" s="56"/>
      <c r="I3" s="56" t="s">
        <v>180</v>
      </c>
      <c r="J3" s="56"/>
      <c r="K3" s="57" t="s">
        <v>181</v>
      </c>
      <c r="L3" s="59"/>
      <c r="M3" s="59"/>
      <c r="N3" s="59"/>
      <c r="O3" s="59" t="s">
        <v>155</v>
      </c>
      <c r="P3" s="59" t="s">
        <v>158</v>
      </c>
    </row>
    <row r="4" spans="1:16" ht="153" customHeight="1" x14ac:dyDescent="0.25">
      <c r="A4" s="53"/>
      <c r="B4" s="54" t="s">
        <v>182</v>
      </c>
      <c r="C4" s="59"/>
      <c r="D4" s="59"/>
      <c r="E4" s="59"/>
      <c r="F4" s="59"/>
      <c r="G4" s="61" t="s">
        <v>183</v>
      </c>
      <c r="H4" s="61"/>
      <c r="I4" s="61" t="s">
        <v>184</v>
      </c>
      <c r="J4" s="61"/>
      <c r="K4" s="61" t="s">
        <v>185</v>
      </c>
      <c r="L4" s="61"/>
      <c r="M4" s="61"/>
      <c r="N4" s="57" t="s">
        <v>186</v>
      </c>
      <c r="O4" s="59" t="s">
        <v>155</v>
      </c>
      <c r="P4" s="59" t="s">
        <v>158</v>
      </c>
    </row>
    <row r="5" spans="1:16" ht="183.75" customHeight="1" x14ac:dyDescent="0.25">
      <c r="A5" s="53" t="s">
        <v>141</v>
      </c>
      <c r="B5" s="54" t="s">
        <v>187</v>
      </c>
      <c r="C5" s="62" t="s">
        <v>188</v>
      </c>
      <c r="D5" s="62" t="s">
        <v>189</v>
      </c>
      <c r="E5" s="62" t="s">
        <v>190</v>
      </c>
      <c r="F5" s="62" t="s">
        <v>191</v>
      </c>
      <c r="G5" s="61" t="s">
        <v>192</v>
      </c>
      <c r="H5" s="61"/>
      <c r="I5" s="61" t="s">
        <v>193</v>
      </c>
      <c r="J5" s="61"/>
      <c r="K5" s="57" t="s">
        <v>194</v>
      </c>
      <c r="L5" s="59"/>
      <c r="M5" s="59"/>
      <c r="N5" s="59"/>
      <c r="O5" s="59" t="s">
        <v>156</v>
      </c>
      <c r="P5" s="59" t="s">
        <v>160</v>
      </c>
    </row>
    <row r="6" spans="1:16" ht="111.75" customHeight="1" x14ac:dyDescent="0.25">
      <c r="A6" s="53"/>
      <c r="B6" s="54" t="s">
        <v>197</v>
      </c>
      <c r="C6" s="63"/>
      <c r="D6" s="62" t="s">
        <v>198</v>
      </c>
      <c r="E6" s="61" t="s">
        <v>199</v>
      </c>
      <c r="F6" s="61"/>
      <c r="G6" s="57" t="s">
        <v>200</v>
      </c>
      <c r="H6" s="59"/>
      <c r="I6" s="59"/>
      <c r="J6" s="59"/>
      <c r="K6" s="59"/>
      <c r="L6" s="59"/>
      <c r="M6" s="59"/>
      <c r="N6" s="59"/>
      <c r="O6" s="59" t="s">
        <v>156</v>
      </c>
      <c r="P6" s="59" t="s">
        <v>161</v>
      </c>
    </row>
    <row r="7" spans="1:16" ht="165.75" customHeight="1" x14ac:dyDescent="0.25">
      <c r="A7" s="53"/>
      <c r="B7" s="54" t="s">
        <v>201</v>
      </c>
      <c r="C7" s="63"/>
      <c r="D7" s="63"/>
      <c r="E7" s="62" t="s">
        <v>202</v>
      </c>
      <c r="F7" s="62" t="s">
        <v>203</v>
      </c>
      <c r="G7" s="62" t="s">
        <v>204</v>
      </c>
      <c r="H7" s="62" t="s">
        <v>205</v>
      </c>
      <c r="I7" s="62" t="s">
        <v>206</v>
      </c>
      <c r="J7" s="62" t="s">
        <v>207</v>
      </c>
      <c r="K7" s="57" t="s">
        <v>208</v>
      </c>
      <c r="L7" s="59"/>
      <c r="M7" s="59"/>
      <c r="N7" s="59"/>
      <c r="O7" s="59" t="s">
        <v>155</v>
      </c>
      <c r="P7" s="59" t="s">
        <v>162</v>
      </c>
    </row>
    <row r="8" spans="1:16" ht="114.75" x14ac:dyDescent="0.25">
      <c r="A8" s="53"/>
      <c r="B8" s="54" t="s">
        <v>209</v>
      </c>
      <c r="C8" s="63"/>
      <c r="D8" s="63"/>
      <c r="E8" s="63"/>
      <c r="F8" s="63"/>
      <c r="G8" s="56" t="s">
        <v>210</v>
      </c>
      <c r="H8" s="56"/>
      <c r="I8" s="56" t="s">
        <v>211</v>
      </c>
      <c r="J8" s="56"/>
      <c r="K8" s="57" t="s">
        <v>212</v>
      </c>
      <c r="L8" s="63"/>
      <c r="M8" s="59"/>
      <c r="N8" s="59"/>
      <c r="O8" s="59" t="s">
        <v>155</v>
      </c>
      <c r="P8" s="59" t="s">
        <v>162</v>
      </c>
    </row>
    <row r="9" spans="1:16" ht="121.5" customHeight="1" x14ac:dyDescent="0.25">
      <c r="A9" s="64" t="s">
        <v>142</v>
      </c>
      <c r="B9" s="54" t="s">
        <v>213</v>
      </c>
      <c r="C9" s="63"/>
      <c r="D9" s="63"/>
      <c r="E9" s="63"/>
      <c r="F9" s="63"/>
      <c r="G9" s="61" t="s">
        <v>214</v>
      </c>
      <c r="H9" s="61"/>
      <c r="I9" s="61" t="s">
        <v>215</v>
      </c>
      <c r="J9" s="61"/>
      <c r="K9" s="57" t="s">
        <v>216</v>
      </c>
      <c r="L9" s="59"/>
      <c r="M9" s="59"/>
      <c r="N9" s="59"/>
      <c r="O9" s="59" t="s">
        <v>155</v>
      </c>
      <c r="P9" s="59" t="s">
        <v>162</v>
      </c>
    </row>
    <row r="10" spans="1:16" ht="243" customHeight="1" x14ac:dyDescent="0.25">
      <c r="A10" s="53" t="s">
        <v>143</v>
      </c>
      <c r="B10" s="54" t="s">
        <v>217</v>
      </c>
      <c r="C10" s="62" t="s">
        <v>218</v>
      </c>
      <c r="D10" s="61" t="s">
        <v>219</v>
      </c>
      <c r="E10" s="61"/>
      <c r="F10" s="65" t="s">
        <v>220</v>
      </c>
      <c r="G10" s="66"/>
      <c r="H10" s="62" t="s">
        <v>221</v>
      </c>
      <c r="I10" s="57" t="s">
        <v>222</v>
      </c>
      <c r="J10" s="59"/>
      <c r="K10" s="59"/>
      <c r="L10" s="59"/>
      <c r="M10" s="59"/>
      <c r="N10" s="59"/>
      <c r="O10" s="59" t="s">
        <v>155</v>
      </c>
      <c r="P10" s="59" t="s">
        <v>163</v>
      </c>
    </row>
    <row r="11" spans="1:16" ht="140.25" x14ac:dyDescent="0.25">
      <c r="A11" s="53"/>
      <c r="B11" s="54" t="s">
        <v>223</v>
      </c>
      <c r="C11" s="58"/>
      <c r="D11" s="58"/>
      <c r="E11" s="61" t="s">
        <v>224</v>
      </c>
      <c r="F11" s="61"/>
      <c r="G11" s="62" t="s">
        <v>225</v>
      </c>
      <c r="H11" s="57" t="s">
        <v>226</v>
      </c>
      <c r="I11" s="58"/>
      <c r="J11" s="59"/>
      <c r="K11" s="59"/>
      <c r="L11" s="59"/>
      <c r="M11" s="59"/>
      <c r="N11" s="59"/>
      <c r="O11" s="59" t="s">
        <v>155</v>
      </c>
      <c r="P11" s="59" t="s">
        <v>159</v>
      </c>
    </row>
    <row r="12" spans="1:16" ht="183" customHeight="1" x14ac:dyDescent="0.25">
      <c r="A12" s="64" t="s">
        <v>144</v>
      </c>
      <c r="B12" s="67" t="s">
        <v>227</v>
      </c>
      <c r="C12" s="63"/>
      <c r="D12" s="58"/>
      <c r="E12" s="58"/>
      <c r="F12" s="58"/>
      <c r="G12" s="56" t="s">
        <v>228</v>
      </c>
      <c r="H12" s="56"/>
      <c r="I12" s="55" t="s">
        <v>229</v>
      </c>
      <c r="J12" s="62" t="s">
        <v>207</v>
      </c>
      <c r="K12" s="57" t="s">
        <v>230</v>
      </c>
      <c r="L12" s="59"/>
      <c r="M12" s="59"/>
      <c r="N12" s="59"/>
      <c r="O12" s="59" t="s">
        <v>155</v>
      </c>
      <c r="P12" s="59" t="s">
        <v>163</v>
      </c>
    </row>
    <row r="13" spans="1:16" ht="144" x14ac:dyDescent="0.25">
      <c r="A13" s="64" t="s">
        <v>145</v>
      </c>
      <c r="B13" s="54" t="s">
        <v>231</v>
      </c>
      <c r="C13" s="57" t="s">
        <v>232</v>
      </c>
      <c r="D13" s="59"/>
      <c r="E13" s="59"/>
      <c r="F13" s="59"/>
      <c r="G13" s="59"/>
      <c r="H13" s="59"/>
      <c r="I13" s="59"/>
      <c r="J13" s="59"/>
      <c r="K13" s="59"/>
      <c r="L13" s="59"/>
      <c r="M13" s="59"/>
      <c r="N13" s="59"/>
      <c r="O13" s="59" t="s">
        <v>155</v>
      </c>
      <c r="P13" s="59" t="s">
        <v>157</v>
      </c>
    </row>
    <row r="14" spans="1:16" ht="127.5" x14ac:dyDescent="0.25">
      <c r="A14" s="53" t="s">
        <v>146</v>
      </c>
      <c r="B14" s="54" t="s">
        <v>233</v>
      </c>
      <c r="C14" s="62" t="s">
        <v>234</v>
      </c>
      <c r="D14" s="62" t="s">
        <v>235</v>
      </c>
      <c r="E14" s="62" t="s">
        <v>236</v>
      </c>
      <c r="F14" s="57" t="s">
        <v>237</v>
      </c>
      <c r="G14" s="59"/>
      <c r="H14" s="59"/>
      <c r="I14" s="59"/>
      <c r="J14" s="59"/>
      <c r="K14" s="59"/>
      <c r="L14" s="59"/>
      <c r="M14" s="59"/>
      <c r="N14" s="59"/>
      <c r="O14" s="59" t="s">
        <v>156</v>
      </c>
      <c r="P14" s="59" t="s">
        <v>164</v>
      </c>
    </row>
    <row r="15" spans="1:16" ht="76.5" x14ac:dyDescent="0.25">
      <c r="A15" s="53"/>
      <c r="B15" s="54" t="s">
        <v>238</v>
      </c>
      <c r="C15" s="62" t="s">
        <v>239</v>
      </c>
      <c r="D15" s="57" t="s">
        <v>240</v>
      </c>
      <c r="E15" s="59"/>
      <c r="F15" s="59"/>
      <c r="G15" s="59"/>
      <c r="H15" s="59"/>
      <c r="I15" s="59"/>
      <c r="J15" s="59"/>
      <c r="K15" s="59"/>
      <c r="L15" s="59"/>
      <c r="M15" s="59"/>
      <c r="N15" s="59"/>
      <c r="O15" s="58" t="s">
        <v>168</v>
      </c>
      <c r="P15" s="59" t="s">
        <v>155</v>
      </c>
    </row>
    <row r="16" spans="1:16" ht="102" x14ac:dyDescent="0.25">
      <c r="A16" s="53" t="s">
        <v>148</v>
      </c>
      <c r="B16" s="54" t="s">
        <v>241</v>
      </c>
      <c r="C16" s="57" t="s">
        <v>242</v>
      </c>
      <c r="D16" s="59"/>
      <c r="E16" s="59"/>
      <c r="F16" s="59"/>
      <c r="G16" s="59"/>
      <c r="H16" s="59"/>
      <c r="I16" s="59"/>
      <c r="J16" s="59"/>
      <c r="K16" s="59"/>
      <c r="L16" s="59"/>
      <c r="M16" s="59"/>
      <c r="N16" s="59"/>
      <c r="O16" s="59" t="s">
        <v>165</v>
      </c>
      <c r="P16" s="59" t="s">
        <v>157</v>
      </c>
    </row>
    <row r="17" spans="1:16" ht="89.25" x14ac:dyDescent="0.25">
      <c r="A17" s="53"/>
      <c r="B17" s="54" t="s">
        <v>243</v>
      </c>
      <c r="C17" s="62" t="s">
        <v>244</v>
      </c>
      <c r="D17" s="57" t="s">
        <v>245</v>
      </c>
      <c r="E17" s="59"/>
      <c r="F17" s="59"/>
      <c r="G17" s="59"/>
      <c r="H17" s="59"/>
      <c r="I17" s="59"/>
      <c r="J17" s="59"/>
      <c r="K17" s="59"/>
      <c r="L17" s="59"/>
      <c r="M17" s="59"/>
      <c r="N17" s="59"/>
      <c r="O17" s="59" t="s">
        <v>165</v>
      </c>
      <c r="P17" s="59" t="s">
        <v>169</v>
      </c>
    </row>
    <row r="18" spans="1:16" ht="89.25" x14ac:dyDescent="0.25">
      <c r="A18" s="53"/>
      <c r="B18" s="54" t="s">
        <v>246</v>
      </c>
      <c r="C18" s="62" t="s">
        <v>247</v>
      </c>
      <c r="D18" s="61" t="s">
        <v>248</v>
      </c>
      <c r="E18" s="61"/>
      <c r="F18" s="57" t="s">
        <v>249</v>
      </c>
      <c r="G18" s="59"/>
      <c r="H18" s="59"/>
      <c r="I18" s="59"/>
      <c r="J18" s="59"/>
      <c r="K18" s="59"/>
      <c r="L18" s="59"/>
      <c r="M18" s="59"/>
      <c r="N18" s="59"/>
      <c r="O18" s="59" t="s">
        <v>156</v>
      </c>
      <c r="P18" s="59" t="s">
        <v>166</v>
      </c>
    </row>
    <row r="19" spans="1:16" ht="237" x14ac:dyDescent="0.25">
      <c r="A19" s="64" t="s">
        <v>149</v>
      </c>
      <c r="B19" s="54" t="s">
        <v>250</v>
      </c>
      <c r="C19" s="57" t="s">
        <v>251</v>
      </c>
      <c r="D19" s="62" t="s">
        <v>252</v>
      </c>
      <c r="E19" s="62" t="s">
        <v>253</v>
      </c>
      <c r="F19" s="57" t="s">
        <v>254</v>
      </c>
      <c r="G19" s="58"/>
      <c r="H19" s="58"/>
      <c r="I19" s="58"/>
      <c r="J19" s="58"/>
      <c r="K19" s="58"/>
      <c r="L19" s="58"/>
      <c r="M19" s="58"/>
      <c r="N19" s="58"/>
      <c r="O19" s="63" t="s">
        <v>170</v>
      </c>
      <c r="P19" s="63" t="s">
        <v>167</v>
      </c>
    </row>
    <row r="20" spans="1:16" ht="237" x14ac:dyDescent="0.25">
      <c r="A20" s="64" t="s">
        <v>150</v>
      </c>
      <c r="B20" s="54" t="s">
        <v>255</v>
      </c>
      <c r="C20" s="58"/>
      <c r="D20" s="58"/>
      <c r="E20" s="62" t="s">
        <v>256</v>
      </c>
      <c r="F20" s="62" t="s">
        <v>257</v>
      </c>
      <c r="G20" s="57" t="s">
        <v>258</v>
      </c>
      <c r="H20" s="58"/>
      <c r="I20" s="58"/>
      <c r="J20" s="58"/>
      <c r="K20" s="58"/>
      <c r="L20" s="58"/>
      <c r="M20" s="58"/>
      <c r="N20" s="58"/>
      <c r="O20" s="63" t="s">
        <v>171</v>
      </c>
      <c r="P20" s="63" t="s">
        <v>167</v>
      </c>
    </row>
    <row r="21" spans="1:16" ht="140.25" customHeight="1" x14ac:dyDescent="0.25">
      <c r="A21" s="64" t="s">
        <v>151</v>
      </c>
      <c r="B21" s="54" t="s">
        <v>259</v>
      </c>
      <c r="C21" s="57" t="s">
        <v>260</v>
      </c>
      <c r="D21" s="58"/>
      <c r="E21" s="58"/>
      <c r="F21" s="58"/>
      <c r="G21" s="58"/>
      <c r="H21" s="58"/>
      <c r="I21" s="58"/>
      <c r="J21" s="58"/>
      <c r="K21" s="58"/>
      <c r="L21" s="58"/>
      <c r="M21" s="58"/>
      <c r="N21" s="58"/>
      <c r="O21" s="59" t="s">
        <v>165</v>
      </c>
      <c r="P21" s="63" t="s">
        <v>167</v>
      </c>
    </row>
    <row r="22" spans="1:16" ht="325.5" customHeight="1" x14ac:dyDescent="0.25">
      <c r="A22" s="64" t="s">
        <v>152</v>
      </c>
      <c r="B22" s="54" t="s">
        <v>261</v>
      </c>
      <c r="C22" s="62" t="s">
        <v>262</v>
      </c>
      <c r="D22" s="62" t="s">
        <v>263</v>
      </c>
      <c r="E22" s="62" t="s">
        <v>264</v>
      </c>
      <c r="F22" s="62" t="s">
        <v>265</v>
      </c>
      <c r="G22" s="57" t="s">
        <v>266</v>
      </c>
      <c r="H22" s="58"/>
      <c r="I22" s="58"/>
      <c r="J22" s="58"/>
      <c r="K22" s="58"/>
      <c r="L22" s="58"/>
      <c r="M22" s="58"/>
      <c r="N22" s="58"/>
      <c r="O22" s="59" t="s">
        <v>156</v>
      </c>
      <c r="P22" s="59" t="s">
        <v>160</v>
      </c>
    </row>
    <row r="24" spans="1:16" ht="38.25" x14ac:dyDescent="0.25">
      <c r="A24" s="68"/>
      <c r="B24" s="69" t="s">
        <v>195</v>
      </c>
    </row>
    <row r="25" spans="1:16" ht="25.5" x14ac:dyDescent="0.25">
      <c r="A25" s="71"/>
      <c r="B25" s="69" t="s">
        <v>196</v>
      </c>
    </row>
  </sheetData>
  <mergeCells count="23">
    <mergeCell ref="K4:M4"/>
    <mergeCell ref="A10:A11"/>
    <mergeCell ref="D10:E10"/>
    <mergeCell ref="F10:G10"/>
    <mergeCell ref="E11:F11"/>
    <mergeCell ref="A2:A4"/>
    <mergeCell ref="E2:F2"/>
    <mergeCell ref="G3:H3"/>
    <mergeCell ref="I3:J3"/>
    <mergeCell ref="G4:H4"/>
    <mergeCell ref="I4:J4"/>
    <mergeCell ref="A5:A8"/>
    <mergeCell ref="G5:H5"/>
    <mergeCell ref="I5:J5"/>
    <mergeCell ref="E6:F6"/>
    <mergeCell ref="G8:H8"/>
    <mergeCell ref="I8:J8"/>
    <mergeCell ref="G9:H9"/>
    <mergeCell ref="I9:J9"/>
    <mergeCell ref="G12:H12"/>
    <mergeCell ref="A16:A18"/>
    <mergeCell ref="D18:E18"/>
    <mergeCell ref="A14:A15"/>
  </mergeCells>
  <pageMargins left="0.2" right="0.2" top="0.25" bottom="0.25" header="0.3" footer="0"/>
  <pageSetup paperSize="9" scale="9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Ketevan Goginashvili</cp:lastModifiedBy>
  <cp:lastPrinted>2018-12-24T11:02:28Z</cp:lastPrinted>
  <dcterms:created xsi:type="dcterms:W3CDTF">2018-03-29T09:18:57Z</dcterms:created>
  <dcterms:modified xsi:type="dcterms:W3CDTF">2018-12-24T11:03:46Z</dcterms:modified>
</cp:coreProperties>
</file>